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ACEPISO\Atendimento Comercial\EQUIFAX - BOA VISTA\INDICADORES\ESTATISTICAS EQUIFAX - BOA VISTA\"/>
    </mc:Choice>
  </mc:AlternateContent>
  <xr:revisionPtr revIDLastSave="0" documentId="13_ncr:1_{6FA0EA97-EBD2-4AEA-BA34-A67D1DCCB62B}" xr6:coauthVersionLast="47" xr6:coauthVersionMax="47" xr10:uidLastSave="{00000000-0000-0000-0000-000000000000}"/>
  <bookViews>
    <workbookView xWindow="-120" yWindow="-120" windowWidth="19440" windowHeight="15000" activeTab="1" xr2:uid="{D0D4EB03-6678-4A99-B118-EECDA7FEF0C3}"/>
  </bookViews>
  <sheets>
    <sheet name="Planilha2" sheetId="2" r:id="rId1"/>
    <sheet name="Planilha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9" i="1" l="1"/>
  <c r="C21" i="1"/>
  <c r="C10" i="1" l="1"/>
  <c r="C40" i="1" s="1"/>
</calcChain>
</file>

<file path=xl/sharedStrings.xml><?xml version="1.0" encoding="utf-8"?>
<sst xmlns="http://schemas.openxmlformats.org/spreadsheetml/2006/main" count="40" uniqueCount="38">
  <si>
    <t>REV.: 06
DATA: 
03/02/2024</t>
  </si>
  <si>
    <t>MANUTENÇÕES</t>
  </si>
  <si>
    <t>INCLUSÃO SCPC PF /  PJ</t>
  </si>
  <si>
    <t>EXCLUSÃO SCPC</t>
  </si>
  <si>
    <t>LIMPEZA 05 ANOS SCPC PF / PJ</t>
  </si>
  <si>
    <t>CARTA SCPC LOCAL / CARTA PJ</t>
  </si>
  <si>
    <t>E-MAIL PF / E-MAIL PJ</t>
  </si>
  <si>
    <t>SMS PF</t>
  </si>
  <si>
    <t>TOTAL</t>
  </si>
  <si>
    <t>TRANSAÇÕES PF</t>
  </si>
  <si>
    <t xml:space="preserve">VALIDA ID </t>
  </si>
  <si>
    <t xml:space="preserve">VALIDA ID CADASTRAL </t>
  </si>
  <si>
    <t xml:space="preserve">VALIDA ID CADASTRAL COMPLETA </t>
  </si>
  <si>
    <t xml:space="preserve">VALIDA ID LOCALIZAÇÃO </t>
  </si>
  <si>
    <t>VALIDA ID QUALIFICAÇÃO</t>
  </si>
  <si>
    <t>ACERTA ESSENCIAL POSITIVO</t>
  </si>
  <si>
    <t>ACERTA ESSENCIAL POSITIVO S/ INF</t>
  </si>
  <si>
    <t xml:space="preserve">ACERTA MAIS POSITIVO </t>
  </si>
  <si>
    <t xml:space="preserve">ACERTA COMPLETO POSITIVO </t>
  </si>
  <si>
    <t>TRANSAÇÕES PJ</t>
  </si>
  <si>
    <t>GC RAT-CAD-RES-RESOC-REPA</t>
  </si>
  <si>
    <t>DEFINE LIMITE POSITIVO</t>
  </si>
  <si>
    <t>DEFINE LIMITE POSITIVO S/INF</t>
  </si>
  <si>
    <t>DEFINE RISCO POSITIVO</t>
  </si>
  <si>
    <t>DEFINE RISCO POSITIVO S/INF</t>
  </si>
  <si>
    <t xml:space="preserve">DEFINE NEGÓCIO POSITIVO </t>
  </si>
  <si>
    <t>QUADRO SOCIAL</t>
  </si>
  <si>
    <t>QUADRO SOCIAL COM RESTRIÇÃO</t>
  </si>
  <si>
    <t xml:space="preserve">GERENCIAMENTO DE CARTEIRA </t>
  </si>
  <si>
    <t>PARTICIPAÇÕES EM EMPRESAS C/RESTRIÇÃO</t>
  </si>
  <si>
    <t xml:space="preserve">FOLHA DE CHEQUE </t>
  </si>
  <si>
    <t xml:space="preserve">PROTESTO </t>
  </si>
  <si>
    <t>ANVISA</t>
  </si>
  <si>
    <t>EMPRESA NO MESMO ENDEREÇO</t>
  </si>
  <si>
    <t xml:space="preserve">PENDENCIAS E RESTRIÇÕES </t>
  </si>
  <si>
    <t>TRANSAÇÃO NÃO CADASTRADA</t>
  </si>
  <si>
    <t>TOTAL GERAL</t>
  </si>
  <si>
    <t xml:space="preserve">                  MOVIMENTO ESTATÍSTICO SCPC - JUNHO 2025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</si>
</sst>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rial"/>
      <family val="2"/>
    </font>
    <font>
      <b/>
      <sz val="14"/>
      <color theme="0"/>
      <name val="Arial"/>
      <family val="2"/>
    </font>
    <font>
      <sz val="10"/>
      <color rgb="FF000000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0.499984740745262"/>
        <bgColor indexed="64"/>
      </patternFill>
    </fill>
    <fill>
      <gradientFill degree="270">
        <stop position="0">
          <color theme="0" tint="-5.0965910824915313E-2"/>
        </stop>
        <stop position="1">
          <color theme="9" tint="0.59999389629810485"/>
        </stop>
      </gradientFill>
    </fill>
  </fills>
  <borders count="26">
    <border>
      <left/>
      <right/>
      <top/>
      <bottom/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3" fontId="5" fillId="4" borderId="3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center" vertical="center"/>
    </xf>
    <xf numFmtId="3" fontId="5" fillId="2" borderId="3" xfId="0" applyNumberFormat="1" applyFont="1" applyFill="1" applyBorder="1" applyAlignment="1">
      <alignment horizontal="center" vertical="center"/>
    </xf>
    <xf numFmtId="3" fontId="7" fillId="6" borderId="4" xfId="0" applyNumberFormat="1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0" fillId="0" borderId="8" xfId="0" applyBorder="1"/>
    <xf numFmtId="3" fontId="5" fillId="4" borderId="2" xfId="0" applyNumberFormat="1" applyFont="1" applyFill="1" applyBorder="1" applyAlignment="1">
      <alignment horizontal="center" vertical="center"/>
    </xf>
    <xf numFmtId="3" fontId="5" fillId="4" borderId="9" xfId="0" applyNumberFormat="1" applyFont="1" applyFill="1" applyBorder="1" applyAlignment="1">
      <alignment horizontal="center" vertical="center"/>
    </xf>
    <xf numFmtId="3" fontId="5" fillId="4" borderId="10" xfId="0" applyNumberFormat="1" applyFont="1" applyFill="1" applyBorder="1" applyAlignment="1">
      <alignment horizontal="center" vertical="center"/>
    </xf>
    <xf numFmtId="3" fontId="7" fillId="6" borderId="11" xfId="0" applyNumberFormat="1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0" fillId="0" borderId="16" xfId="0" applyBorder="1"/>
    <xf numFmtId="0" fontId="5" fillId="4" borderId="17" xfId="0" applyFont="1" applyFill="1" applyBorder="1" applyAlignment="1">
      <alignment vertical="center"/>
    </xf>
    <xf numFmtId="0" fontId="5" fillId="4" borderId="18" xfId="0" applyFont="1" applyFill="1" applyBorder="1" applyAlignment="1">
      <alignment horizontal="left" vertical="center"/>
    </xf>
    <xf numFmtId="0" fontId="6" fillId="6" borderId="19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left" vertical="center"/>
    </xf>
    <xf numFmtId="0" fontId="5" fillId="4" borderId="21" xfId="0" applyFont="1" applyFill="1" applyBorder="1" applyAlignment="1">
      <alignment vertical="center"/>
    </xf>
    <xf numFmtId="0" fontId="3" fillId="3" borderId="22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vertical="center"/>
    </xf>
    <xf numFmtId="0" fontId="5" fillId="2" borderId="21" xfId="0" applyFont="1" applyFill="1" applyBorder="1" applyAlignment="1">
      <alignment vertical="center"/>
    </xf>
    <xf numFmtId="0" fontId="4" fillId="5" borderId="23" xfId="0" applyFont="1" applyFill="1" applyBorder="1" applyAlignment="1">
      <alignment horizontal="center" vertical="center"/>
    </xf>
    <xf numFmtId="3" fontId="4" fillId="5" borderId="24" xfId="0" applyNumberFormat="1" applyFont="1" applyFill="1" applyBorder="1" applyAlignment="1">
      <alignment horizontal="center" vertical="center"/>
    </xf>
    <xf numFmtId="0" fontId="0" fillId="0" borderId="25" xfId="0" applyBorder="1"/>
    <xf numFmtId="0" fontId="0" fillId="0" borderId="24" xfId="0" applyBorder="1"/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MANUTENÇÕES</a:t>
            </a:r>
            <a:r>
              <a:rPr lang="en-US"/>
              <a:t> </a:t>
            </a:r>
          </a:p>
        </c:rich>
      </c:tx>
      <c:overlay val="0"/>
      <c:spPr>
        <a:solidFill>
          <a:schemeClr val="accent6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2.2776778131252787E-2"/>
          <c:y val="0.23268730951587896"/>
          <c:w val="0.95041030291688855"/>
          <c:h val="0.52804244972031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Planilha1!$C$3</c:f>
              <c:strCache>
                <c:ptCount val="1"/>
              </c:strCache>
            </c:strRef>
          </c:tx>
          <c:spPr>
            <a:solidFill>
              <a:schemeClr val="accent6">
                <a:lumMod val="20000"/>
                <a:lumOff val="80000"/>
              </a:schemeClr>
            </a:solidFill>
            <a:ln>
              <a:noFill/>
            </a:ln>
            <a:effectLst>
              <a:glow rad="63500">
                <a:schemeClr val="accent1">
                  <a:alpha val="40000"/>
                </a:schemeClr>
              </a:glow>
              <a:innerShdw blurRad="127000" dist="63500">
                <a:prstClr val="black">
                  <a:alpha val="69000"/>
                </a:prstClr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Planilha1!$B$4:$B$9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Planilha1!$C$4:$C$9</c:f>
              <c:numCache>
                <c:formatCode>#,##0</c:formatCode>
                <c:ptCount val="6"/>
                <c:pt idx="0">
                  <c:v>254</c:v>
                </c:pt>
                <c:pt idx="1">
                  <c:v>207</c:v>
                </c:pt>
                <c:pt idx="2">
                  <c:v>293</c:v>
                </c:pt>
                <c:pt idx="3">
                  <c:v>15</c:v>
                </c:pt>
                <c:pt idx="4">
                  <c:v>70</c:v>
                </c:pt>
                <c:pt idx="5">
                  <c:v>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D2-495E-A0E1-F88CED82463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638781839"/>
        <c:axId val="1638769359"/>
      </c:barChart>
      <c:catAx>
        <c:axId val="163878183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38769359"/>
        <c:crosses val="autoZero"/>
        <c:auto val="1"/>
        <c:lblAlgn val="ctr"/>
        <c:lblOffset val="100"/>
        <c:noMultiLvlLbl val="0"/>
      </c:catAx>
      <c:valAx>
        <c:axId val="1638769359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extTo"/>
        <c:crossAx val="1638781839"/>
        <c:crosses val="autoZero"/>
        <c:crossBetween val="between"/>
      </c:valAx>
      <c:spPr>
        <a:noFill/>
        <a:ln>
          <a:gradFill>
            <a:gsLst>
              <a:gs pos="0">
                <a:schemeClr val="accent1">
                  <a:lumMod val="5000"/>
                  <a:lumOff val="95000"/>
                </a:schemeClr>
              </a:gs>
              <a:gs pos="74000">
                <a:schemeClr val="accent1">
                  <a:lumMod val="45000"/>
                  <a:lumOff val="55000"/>
                </a:schemeClr>
              </a:gs>
              <a:gs pos="83000">
                <a:schemeClr val="accent1">
                  <a:lumMod val="45000"/>
                  <a:lumOff val="55000"/>
                </a:schemeClr>
              </a:gs>
              <a:gs pos="100000">
                <a:schemeClr val="accent1">
                  <a:lumMod val="30000"/>
                  <a:lumOff val="70000"/>
                </a:schemeClr>
              </a:gs>
            </a:gsLst>
            <a:lin ang="5400000" scaled="1"/>
          </a:gradFill>
        </a:ln>
        <a:effectLst>
          <a:outerShdw blurRad="63500" sx="102000" sy="102000" algn="ctr" rotWithShape="0">
            <a:schemeClr val="accent6">
              <a:lumMod val="20000"/>
              <a:lumOff val="80000"/>
              <a:alpha val="40000"/>
            </a:schemeClr>
          </a:outerShdw>
        </a:effectLst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/>
              <a:t>TRANSAÇÕES PF</a:t>
            </a:r>
          </a:p>
        </c:rich>
      </c:tx>
      <c:overlay val="0"/>
      <c:spPr>
        <a:solidFill>
          <a:schemeClr val="accent6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7.2788843652155558E-2"/>
          <c:y val="0.1803969704593891"/>
          <c:w val="0.87603617066114914"/>
          <c:h val="0.3842915655339805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20000"/>
                <a:lumOff val="80000"/>
              </a:schemeClr>
            </a:solidFill>
            <a:ln>
              <a:solidFill>
                <a:schemeClr val="tx1">
                  <a:lumMod val="50000"/>
                  <a:lumOff val="50000"/>
                </a:schemeClr>
              </a:solidFill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Planilha1!$B$12:$B$20</c:f>
              <c:strCache>
                <c:ptCount val="9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  <c:pt idx="8">
                  <c:v>ACERTA COMPLETO POSITIVO </c:v>
                </c:pt>
              </c:strCache>
            </c:strRef>
          </c:cat>
          <c:val>
            <c:numRef>
              <c:f>Planilha1!$C$12:$C$20</c:f>
              <c:numCache>
                <c:formatCode>#,##0</c:formatCode>
                <c:ptCount val="9"/>
                <c:pt idx="0">
                  <c:v>29</c:v>
                </c:pt>
                <c:pt idx="1">
                  <c:v>22</c:v>
                </c:pt>
                <c:pt idx="2">
                  <c:v>7</c:v>
                </c:pt>
                <c:pt idx="3">
                  <c:v>7</c:v>
                </c:pt>
                <c:pt idx="4">
                  <c:v>2</c:v>
                </c:pt>
                <c:pt idx="5">
                  <c:v>9988</c:v>
                </c:pt>
                <c:pt idx="6">
                  <c:v>1146</c:v>
                </c:pt>
                <c:pt idx="7">
                  <c:v>6</c:v>
                </c:pt>
                <c:pt idx="8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BB-4FF0-909E-629B7901D0D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50075535"/>
        <c:axId val="1950082255"/>
      </c:barChart>
      <c:catAx>
        <c:axId val="1950075535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50082255"/>
        <c:crosses val="autoZero"/>
        <c:auto val="1"/>
        <c:lblAlgn val="ctr"/>
        <c:lblOffset val="100"/>
        <c:noMultiLvlLbl val="0"/>
      </c:catAx>
      <c:valAx>
        <c:axId val="1950082255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extTo"/>
        <c:crossAx val="1950075535"/>
        <c:crosses val="autoZero"/>
        <c:crossBetween val="between"/>
      </c:valAx>
      <c:spPr>
        <a:noFill/>
        <a:ln>
          <a:gradFill>
            <a:gsLst>
              <a:gs pos="0">
                <a:schemeClr val="accent1">
                  <a:lumMod val="5000"/>
                  <a:lumOff val="95000"/>
                </a:schemeClr>
              </a:gs>
              <a:gs pos="74000">
                <a:schemeClr val="accent1">
                  <a:lumMod val="45000"/>
                  <a:lumOff val="55000"/>
                </a:schemeClr>
              </a:gs>
              <a:gs pos="83000">
                <a:schemeClr val="accent1">
                  <a:lumMod val="45000"/>
                  <a:lumOff val="55000"/>
                </a:schemeClr>
              </a:gs>
              <a:gs pos="100000">
                <a:schemeClr val="accent1">
                  <a:lumMod val="30000"/>
                  <a:lumOff val="70000"/>
                </a:schemeClr>
              </a:gs>
            </a:gsLst>
            <a:lin ang="5400000" scaled="1"/>
          </a:gradFill>
        </a:ln>
        <a:effectLst>
          <a:outerShdw blurRad="63500" sx="102000" sy="102000" algn="t" rotWithShape="0">
            <a:prstClr val="black">
              <a:alpha val="40000"/>
            </a:prstClr>
          </a:outerShdw>
        </a:effectLst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/>
              <a:t>TRANSAÇÕES PJ</a:t>
            </a:r>
          </a:p>
        </c:rich>
      </c:tx>
      <c:overlay val="0"/>
      <c:spPr>
        <a:solidFill>
          <a:schemeClr val="accent6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9.7593337646067799E-2"/>
          <c:y val="0.20505231555546877"/>
          <c:w val="0.88402490380531207"/>
          <c:h val="0.7028087634878973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20000"/>
                <a:lumOff val="80000"/>
              </a:schemeClr>
            </a:solidFill>
            <a:ln>
              <a:noFill/>
            </a:ln>
            <a:effectLst>
              <a:innerShdw blurRad="63500" dist="50800">
                <a:prstClr val="black">
                  <a:alpha val="50000"/>
                </a:prstClr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Planilha1!$B$23:$B$38</c:f>
              <c:strCache>
                <c:ptCount val="16"/>
                <c:pt idx="0">
                  <c:v>GC RAT-CAD-RES-RESOC-REPA</c:v>
                </c:pt>
                <c:pt idx="1">
                  <c:v>DEFINE LIMITE POSITIVO</c:v>
                </c:pt>
                <c:pt idx="2">
                  <c:v>DEFINE LIMITE POSITIVO S/INF</c:v>
                </c:pt>
                <c:pt idx="3">
                  <c:v>DEFINE RISCO POSITIVO</c:v>
                </c:pt>
                <c:pt idx="4">
                  <c:v>DEFINE RISCO POSITIVO S/INF</c:v>
                </c:pt>
                <c:pt idx="5">
                  <c:v>DEFINE NEGÓCIO POSITIVO </c:v>
                </c:pt>
                <c:pt idx="6">
                  <c:v>QUADRO SOCIAL</c:v>
                </c:pt>
                <c:pt idx="7">
                  <c:v>QUADRO SOCIAL COM RESTRIÇÃO</c:v>
                </c:pt>
                <c:pt idx="8">
                  <c:v>GERENCIAMENTO DE CARTEIRA </c:v>
                </c:pt>
                <c:pt idx="9">
                  <c:v>PARTICIPAÇÕES EM EMPRESAS C/RESTRIÇÃO</c:v>
                </c:pt>
                <c:pt idx="10">
                  <c:v>FOLHA DE CHEQUE </c:v>
                </c:pt>
                <c:pt idx="11">
                  <c:v>PROTESTO </c:v>
                </c:pt>
                <c:pt idx="12">
                  <c:v>ANVISA</c:v>
                </c:pt>
                <c:pt idx="13">
                  <c:v>EMPRESA NO MESMO ENDEREÇO</c:v>
                </c:pt>
                <c:pt idx="14">
                  <c:v>PENDENCIAS E RESTRIÇÕES </c:v>
                </c:pt>
                <c:pt idx="15">
                  <c:v>TRANSAÇÃO NÃO CADASTRADA</c:v>
                </c:pt>
              </c:strCache>
            </c:strRef>
          </c:cat>
          <c:val>
            <c:numRef>
              <c:f>Planilha1!$C$23:$C$38</c:f>
              <c:numCache>
                <c:formatCode>#,##0</c:formatCode>
                <c:ptCount val="16"/>
                <c:pt idx="0" formatCode="General">
                  <c:v>4</c:v>
                </c:pt>
                <c:pt idx="1">
                  <c:v>18</c:v>
                </c:pt>
                <c:pt idx="2">
                  <c:v>13</c:v>
                </c:pt>
                <c:pt idx="3">
                  <c:v>61</c:v>
                </c:pt>
                <c:pt idx="4">
                  <c:v>15</c:v>
                </c:pt>
                <c:pt idx="5">
                  <c:v>2</c:v>
                </c:pt>
                <c:pt idx="6">
                  <c:v>2</c:v>
                </c:pt>
                <c:pt idx="7">
                  <c:v>4</c:v>
                </c:pt>
                <c:pt idx="8">
                  <c:v>1</c:v>
                </c:pt>
                <c:pt idx="9">
                  <c:v>5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1</c:v>
                </c:pt>
                <c:pt idx="14">
                  <c:v>1</c:v>
                </c:pt>
                <c:pt idx="15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077-4A3C-BB54-D4AA47E5AAA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630727871"/>
        <c:axId val="1630715391"/>
      </c:barChart>
      <c:catAx>
        <c:axId val="1630727871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30715391"/>
        <c:crosses val="autoZero"/>
        <c:auto val="1"/>
        <c:lblAlgn val="ctr"/>
        <c:lblOffset val="100"/>
        <c:noMultiLvlLbl val="0"/>
      </c:catAx>
      <c:valAx>
        <c:axId val="1630715391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630727871"/>
        <c:crosses val="autoZero"/>
        <c:crossBetween val="between"/>
      </c:valAx>
      <c:spPr>
        <a:solidFill>
          <a:schemeClr val="bg1">
            <a:lumMod val="95000"/>
          </a:schemeClr>
        </a:solidFill>
        <a:ln>
          <a:gradFill>
            <a:gsLst>
              <a:gs pos="0">
                <a:schemeClr val="accent1">
                  <a:lumMod val="5000"/>
                  <a:lumOff val="95000"/>
                </a:schemeClr>
              </a:gs>
              <a:gs pos="74000">
                <a:schemeClr val="accent1">
                  <a:lumMod val="45000"/>
                  <a:lumOff val="55000"/>
                </a:schemeClr>
              </a:gs>
              <a:gs pos="83000">
                <a:schemeClr val="accent1">
                  <a:lumMod val="45000"/>
                  <a:lumOff val="55000"/>
                </a:schemeClr>
              </a:gs>
              <a:gs pos="100000">
                <a:schemeClr val="accent1">
                  <a:lumMod val="30000"/>
                  <a:lumOff val="70000"/>
                </a:schemeClr>
              </a:gs>
            </a:gsLst>
            <a:lin ang="5400000" scaled="1"/>
          </a:gradFill>
        </a:ln>
        <a:effectLst>
          <a:innerShdw blurRad="63500">
            <a:prstClr val="black">
              <a:alpha val="40000"/>
            </a:prstClr>
          </a:innerShdw>
        </a:effectLst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bg1">
          <a:lumMod val="85000"/>
        </a:schemeClr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chart" Target="../charts/chart3.xml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66675</xdr:colOff>
      <xdr:row>1</xdr:row>
      <xdr:rowOff>180975</xdr:rowOff>
    </xdr:from>
    <xdr:ext cx="809625" cy="476025"/>
    <xdr:pic>
      <xdr:nvPicPr>
        <xdr:cNvPr id="17" name="Imagem 16">
          <a:extLst>
            <a:ext uri="{FF2B5EF4-FFF2-40B4-BE49-F238E27FC236}">
              <a16:creationId xmlns:a16="http://schemas.microsoft.com/office/drawing/2014/main" id="{E174B79B-C7F5-4F9A-91D4-FC90482841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180975"/>
          <a:ext cx="809625" cy="476025"/>
        </a:xfrm>
        <a:prstGeom prst="rect">
          <a:avLst/>
        </a:prstGeom>
      </xdr:spPr>
    </xdr:pic>
    <xdr:clientData/>
  </xdr:oneCellAnchor>
  <xdr:oneCellAnchor>
    <xdr:from>
      <xdr:col>1</xdr:col>
      <xdr:colOff>1028701</xdr:colOff>
      <xdr:row>1</xdr:row>
      <xdr:rowOff>180975</xdr:rowOff>
    </xdr:from>
    <xdr:ext cx="590549" cy="438150"/>
    <xdr:pic>
      <xdr:nvPicPr>
        <xdr:cNvPr id="18" name="Imagem 17">
          <a:extLst>
            <a:ext uri="{FF2B5EF4-FFF2-40B4-BE49-F238E27FC236}">
              <a16:creationId xmlns:a16="http://schemas.microsoft.com/office/drawing/2014/main" id="{8217320D-ABE2-4AFB-ADBA-C5C810CFB546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1" y="381000"/>
          <a:ext cx="590549" cy="43815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3</xdr:col>
      <xdr:colOff>19050</xdr:colOff>
      <xdr:row>1</xdr:row>
      <xdr:rowOff>657226</xdr:rowOff>
    </xdr:from>
    <xdr:to>
      <xdr:col>10</xdr:col>
      <xdr:colOff>838199</xdr:colOff>
      <xdr:row>10</xdr:row>
      <xdr:rowOff>0</xdr:rowOff>
    </xdr:to>
    <xdr:graphicFrame macro="">
      <xdr:nvGraphicFramePr>
        <xdr:cNvPr id="24" name="Gráfico 23">
          <a:extLst>
            <a:ext uri="{FF2B5EF4-FFF2-40B4-BE49-F238E27FC236}">
              <a16:creationId xmlns:a16="http://schemas.microsoft.com/office/drawing/2014/main" id="{2C3FB5EF-0808-F72A-9AB0-47B3730983D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9524</xdr:colOff>
      <xdr:row>9</xdr:row>
      <xdr:rowOff>200025</xdr:rowOff>
    </xdr:from>
    <xdr:to>
      <xdr:col>11</xdr:col>
      <xdr:colOff>9525</xdr:colOff>
      <xdr:row>20</xdr:row>
      <xdr:rowOff>190501</xdr:rowOff>
    </xdr:to>
    <xdr:graphicFrame macro="">
      <xdr:nvGraphicFramePr>
        <xdr:cNvPr id="26" name="Gráfico 25">
          <a:extLst>
            <a:ext uri="{FF2B5EF4-FFF2-40B4-BE49-F238E27FC236}">
              <a16:creationId xmlns:a16="http://schemas.microsoft.com/office/drawing/2014/main" id="{69C9AB5A-CCF2-112B-548E-886A43D754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19050</xdr:colOff>
      <xdr:row>20</xdr:row>
      <xdr:rowOff>204786</xdr:rowOff>
    </xdr:from>
    <xdr:to>
      <xdr:col>11</xdr:col>
      <xdr:colOff>19049</xdr:colOff>
      <xdr:row>39</xdr:row>
      <xdr:rowOff>228599</xdr:rowOff>
    </xdr:to>
    <xdr:graphicFrame macro="">
      <xdr:nvGraphicFramePr>
        <xdr:cNvPr id="27" name="Gráfico 26">
          <a:extLst>
            <a:ext uri="{FF2B5EF4-FFF2-40B4-BE49-F238E27FC236}">
              <a16:creationId xmlns:a16="http://schemas.microsoft.com/office/drawing/2014/main" id="{F4BD13E0-AD28-6EBC-AEE8-8C091F9AFA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29593-9565-4010-B1BD-22C36B595D48}">
  <dimension ref="A1"/>
  <sheetViews>
    <sheetView workbookViewId="0">
      <selection activeCell="L28" sqref="L28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7DA22-4CAF-44A7-8F1A-19E32767CF63}">
  <dimension ref="B1:K40"/>
  <sheetViews>
    <sheetView tabSelected="1" workbookViewId="0">
      <selection activeCell="B2" sqref="B2:J2"/>
    </sheetView>
  </sheetViews>
  <sheetFormatPr defaultRowHeight="15" x14ac:dyDescent="0.25"/>
  <cols>
    <col min="2" max="2" width="43.5703125" customWidth="1"/>
    <col min="3" max="3" width="9.85546875" bestFit="1" customWidth="1"/>
    <col min="10" max="10" width="11.140625" customWidth="1"/>
    <col min="11" max="11" width="12.5703125" customWidth="1"/>
  </cols>
  <sheetData>
    <row r="1" spans="2:11" ht="15.75" thickBot="1" x14ac:dyDescent="0.3"/>
    <row r="2" spans="2:11" ht="52.5" customHeight="1" thickBot="1" x14ac:dyDescent="0.3">
      <c r="B2" s="28" t="s">
        <v>37</v>
      </c>
      <c r="C2" s="29"/>
      <c r="D2" s="29"/>
      <c r="E2" s="29"/>
      <c r="F2" s="29"/>
      <c r="G2" s="29"/>
      <c r="H2" s="29"/>
      <c r="I2" s="29"/>
      <c r="J2" s="30"/>
      <c r="K2" s="3" t="s">
        <v>0</v>
      </c>
    </row>
    <row r="3" spans="2:11" ht="18" x14ac:dyDescent="0.25">
      <c r="B3" s="31" t="s">
        <v>1</v>
      </c>
      <c r="C3" s="32"/>
      <c r="K3" s="15"/>
    </row>
    <row r="4" spans="2:11" x14ac:dyDescent="0.25">
      <c r="B4" s="16" t="s">
        <v>2</v>
      </c>
      <c r="C4" s="11">
        <v>254</v>
      </c>
      <c r="K4" s="15"/>
    </row>
    <row r="5" spans="2:11" x14ac:dyDescent="0.25">
      <c r="B5" s="16" t="s">
        <v>3</v>
      </c>
      <c r="C5" s="11">
        <v>207</v>
      </c>
      <c r="K5" s="15"/>
    </row>
    <row r="6" spans="2:11" x14ac:dyDescent="0.25">
      <c r="B6" s="16" t="s">
        <v>4</v>
      </c>
      <c r="C6" s="11">
        <v>293</v>
      </c>
      <c r="K6" s="15"/>
    </row>
    <row r="7" spans="2:11" x14ac:dyDescent="0.25">
      <c r="B7" s="16" t="s">
        <v>5</v>
      </c>
      <c r="C7" s="11">
        <v>15</v>
      </c>
      <c r="K7" s="15"/>
    </row>
    <row r="8" spans="2:11" x14ac:dyDescent="0.25">
      <c r="B8" s="16" t="s">
        <v>6</v>
      </c>
      <c r="C8" s="11">
        <v>70</v>
      </c>
      <c r="K8" s="15"/>
    </row>
    <row r="9" spans="2:11" ht="15.75" thickBot="1" x14ac:dyDescent="0.3">
      <c r="B9" s="17" t="s">
        <v>7</v>
      </c>
      <c r="C9" s="12">
        <v>159</v>
      </c>
      <c r="K9" s="15"/>
    </row>
    <row r="10" spans="2:11" ht="16.5" thickBot="1" x14ac:dyDescent="0.3">
      <c r="B10" s="18" t="s">
        <v>8</v>
      </c>
      <c r="C10" s="13">
        <f>SUM(C4:C9)</f>
        <v>998</v>
      </c>
      <c r="D10" s="9"/>
      <c r="E10" s="9"/>
      <c r="F10" s="9"/>
      <c r="G10" s="9"/>
      <c r="H10" s="9"/>
      <c r="I10" s="9"/>
      <c r="J10" s="9"/>
      <c r="K10" s="15"/>
    </row>
    <row r="11" spans="2:11" ht="18.75" thickTop="1" x14ac:dyDescent="0.25">
      <c r="B11" s="14" t="s">
        <v>9</v>
      </c>
      <c r="C11" s="8"/>
      <c r="K11" s="15"/>
    </row>
    <row r="12" spans="2:11" x14ac:dyDescent="0.25">
      <c r="B12" s="19" t="s">
        <v>10</v>
      </c>
      <c r="C12" s="10">
        <v>29</v>
      </c>
      <c r="K12" s="15"/>
    </row>
    <row r="13" spans="2:11" x14ac:dyDescent="0.25">
      <c r="B13" s="16" t="s">
        <v>11</v>
      </c>
      <c r="C13" s="10">
        <v>22</v>
      </c>
      <c r="K13" s="15"/>
    </row>
    <row r="14" spans="2:11" x14ac:dyDescent="0.25">
      <c r="B14" s="16" t="s">
        <v>12</v>
      </c>
      <c r="C14" s="10">
        <v>7</v>
      </c>
      <c r="K14" s="15"/>
    </row>
    <row r="15" spans="2:11" x14ac:dyDescent="0.25">
      <c r="B15" s="16" t="s">
        <v>13</v>
      </c>
      <c r="C15" s="10">
        <v>7</v>
      </c>
      <c r="K15" s="15"/>
    </row>
    <row r="16" spans="2:11" x14ac:dyDescent="0.25">
      <c r="B16" s="16" t="s">
        <v>14</v>
      </c>
      <c r="C16" s="10">
        <v>2</v>
      </c>
      <c r="K16" s="15"/>
    </row>
    <row r="17" spans="2:11" x14ac:dyDescent="0.25">
      <c r="B17" s="16" t="s">
        <v>15</v>
      </c>
      <c r="C17" s="10">
        <v>9988</v>
      </c>
      <c r="K17" s="15"/>
    </row>
    <row r="18" spans="2:11" x14ac:dyDescent="0.25">
      <c r="B18" s="16" t="s">
        <v>16</v>
      </c>
      <c r="C18" s="10">
        <v>1146</v>
      </c>
      <c r="K18" s="15"/>
    </row>
    <row r="19" spans="2:11" x14ac:dyDescent="0.25">
      <c r="B19" s="20" t="s">
        <v>17</v>
      </c>
      <c r="C19" s="1">
        <v>6</v>
      </c>
      <c r="K19" s="15"/>
    </row>
    <row r="20" spans="2:11" ht="15.75" thickBot="1" x14ac:dyDescent="0.3">
      <c r="B20" s="20" t="s">
        <v>18</v>
      </c>
      <c r="C20" s="1">
        <v>3</v>
      </c>
      <c r="K20" s="15"/>
    </row>
    <row r="21" spans="2:11" ht="16.5" thickBot="1" x14ac:dyDescent="0.3">
      <c r="B21" s="18" t="s">
        <v>8</v>
      </c>
      <c r="C21" s="7">
        <f>SUM(C12:C20)</f>
        <v>11210</v>
      </c>
      <c r="K21" s="15"/>
    </row>
    <row r="22" spans="2:11" ht="18.75" thickTop="1" x14ac:dyDescent="0.25">
      <c r="B22" s="21" t="s">
        <v>19</v>
      </c>
      <c r="C22" s="2"/>
      <c r="K22" s="15"/>
    </row>
    <row r="23" spans="2:11" x14ac:dyDescent="0.25">
      <c r="B23" s="22" t="s">
        <v>20</v>
      </c>
      <c r="C23" s="4">
        <v>4</v>
      </c>
      <c r="K23" s="15"/>
    </row>
    <row r="24" spans="2:11" x14ac:dyDescent="0.25">
      <c r="B24" s="22" t="s">
        <v>21</v>
      </c>
      <c r="C24" s="5">
        <v>18</v>
      </c>
      <c r="K24" s="15"/>
    </row>
    <row r="25" spans="2:11" x14ac:dyDescent="0.25">
      <c r="B25" s="22" t="s">
        <v>22</v>
      </c>
      <c r="C25" s="5">
        <v>13</v>
      </c>
      <c r="K25" s="15"/>
    </row>
    <row r="26" spans="2:11" x14ac:dyDescent="0.25">
      <c r="B26" s="22" t="s">
        <v>23</v>
      </c>
      <c r="C26" s="5">
        <v>61</v>
      </c>
      <c r="K26" s="15"/>
    </row>
    <row r="27" spans="2:11" x14ac:dyDescent="0.25">
      <c r="B27" s="22" t="s">
        <v>24</v>
      </c>
      <c r="C27" s="5">
        <v>15</v>
      </c>
      <c r="K27" s="15"/>
    </row>
    <row r="28" spans="2:11" x14ac:dyDescent="0.25">
      <c r="B28" s="22" t="s">
        <v>25</v>
      </c>
      <c r="C28" s="5">
        <v>2</v>
      </c>
      <c r="K28" s="15"/>
    </row>
    <row r="29" spans="2:11" x14ac:dyDescent="0.25">
      <c r="B29" s="22" t="s">
        <v>26</v>
      </c>
      <c r="C29" s="5">
        <v>2</v>
      </c>
      <c r="K29" s="15"/>
    </row>
    <row r="30" spans="2:11" x14ac:dyDescent="0.25">
      <c r="B30" s="22" t="s">
        <v>27</v>
      </c>
      <c r="C30" s="5">
        <v>4</v>
      </c>
      <c r="K30" s="15"/>
    </row>
    <row r="31" spans="2:11" x14ac:dyDescent="0.25">
      <c r="B31" s="22" t="s">
        <v>28</v>
      </c>
      <c r="C31" s="5">
        <v>1</v>
      </c>
      <c r="K31" s="15"/>
    </row>
    <row r="32" spans="2:11" x14ac:dyDescent="0.25">
      <c r="B32" s="22" t="s">
        <v>29</v>
      </c>
      <c r="C32" s="5">
        <v>5</v>
      </c>
      <c r="K32" s="15"/>
    </row>
    <row r="33" spans="2:11" x14ac:dyDescent="0.25">
      <c r="B33" s="23" t="s">
        <v>30</v>
      </c>
      <c r="C33" s="6">
        <v>0</v>
      </c>
      <c r="K33" s="15"/>
    </row>
    <row r="34" spans="2:11" x14ac:dyDescent="0.25">
      <c r="B34" s="23" t="s">
        <v>31</v>
      </c>
      <c r="C34" s="6">
        <v>1</v>
      </c>
      <c r="K34" s="15"/>
    </row>
    <row r="35" spans="2:11" x14ac:dyDescent="0.25">
      <c r="B35" s="23" t="s">
        <v>32</v>
      </c>
      <c r="C35" s="6">
        <v>0</v>
      </c>
      <c r="K35" s="15"/>
    </row>
    <row r="36" spans="2:11" x14ac:dyDescent="0.25">
      <c r="B36" s="23" t="s">
        <v>33</v>
      </c>
      <c r="C36" s="6">
        <v>1</v>
      </c>
      <c r="K36" s="15"/>
    </row>
    <row r="37" spans="2:11" x14ac:dyDescent="0.25">
      <c r="B37" s="23" t="s">
        <v>34</v>
      </c>
      <c r="C37" s="6">
        <v>1</v>
      </c>
      <c r="K37" s="15"/>
    </row>
    <row r="38" spans="2:11" ht="15.75" thickBot="1" x14ac:dyDescent="0.3">
      <c r="B38" s="23" t="s">
        <v>35</v>
      </c>
      <c r="C38" s="6">
        <v>9</v>
      </c>
      <c r="K38" s="15"/>
    </row>
    <row r="39" spans="2:11" ht="16.5" thickBot="1" x14ac:dyDescent="0.3">
      <c r="B39" s="18" t="s">
        <v>8</v>
      </c>
      <c r="C39" s="7">
        <f>SUM(C23:C38)</f>
        <v>137</v>
      </c>
      <c r="K39" s="15"/>
    </row>
    <row r="40" spans="2:11" ht="19.5" thickTop="1" thickBot="1" x14ac:dyDescent="0.3">
      <c r="B40" s="24" t="s">
        <v>36</v>
      </c>
      <c r="C40" s="25">
        <f>SUM(C10,C21,C39)</f>
        <v>12345</v>
      </c>
      <c r="D40" s="26"/>
      <c r="E40" s="26"/>
      <c r="F40" s="26"/>
      <c r="G40" s="26"/>
      <c r="H40" s="26"/>
      <c r="I40" s="26"/>
      <c r="J40" s="26"/>
      <c r="K40" s="27"/>
    </row>
  </sheetData>
  <mergeCells count="2">
    <mergeCell ref="B2:J2"/>
    <mergeCell ref="B3:C3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Planilha2</vt:lpstr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 Ramos-Ace Pompeia</dc:creator>
  <cp:lastModifiedBy>Lilian Ramos-Ace Pompeia</cp:lastModifiedBy>
  <dcterms:created xsi:type="dcterms:W3CDTF">2025-07-07T13:34:47Z</dcterms:created>
  <dcterms:modified xsi:type="dcterms:W3CDTF">2025-07-07T17:18:26Z</dcterms:modified>
</cp:coreProperties>
</file>