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CEP02\Desktop\LILIAN\Equifax Boa vista\"/>
    </mc:Choice>
  </mc:AlternateContent>
  <xr:revisionPtr revIDLastSave="0" documentId="13_ncr:1_{DB8A24C8-F652-4C83-8A06-3FC97C394CFF}" xr6:coauthVersionLast="47" xr6:coauthVersionMax="47" xr10:uidLastSave="{00000000-0000-0000-0000-000000000000}"/>
  <bookViews>
    <workbookView xWindow="-120" yWindow="-120" windowWidth="19440" windowHeight="15000" xr2:uid="{72ADCEBB-0DDA-4AF2-88C0-51968B812DA5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" i="1" l="1"/>
  <c r="B20" i="1"/>
  <c r="B9" i="1"/>
  <c r="B36" i="1" s="1"/>
</calcChain>
</file>

<file path=xl/sharedStrings.xml><?xml version="1.0" encoding="utf-8"?>
<sst xmlns="http://schemas.openxmlformats.org/spreadsheetml/2006/main" count="37" uniqueCount="36">
  <si>
    <t>REV.: 06
DATA: 
03/02/2024</t>
  </si>
  <si>
    <t>MANUTENÇÕES</t>
  </si>
  <si>
    <t>INCLUSÃO SCPC PF /  PJ</t>
  </si>
  <si>
    <t>EXCLUSÃO SCPC</t>
  </si>
  <si>
    <t>LIMPEZA 05 ANOS SCPC PF / PJ</t>
  </si>
  <si>
    <t>CARTA SCPC LOCAL / CARTA PJ</t>
  </si>
  <si>
    <t>E-MAIL PF / E-MAIL PJ</t>
  </si>
  <si>
    <t>SMS PF</t>
  </si>
  <si>
    <t>TOTAL</t>
  </si>
  <si>
    <t>TRANSAÇÕES PF</t>
  </si>
  <si>
    <t xml:space="preserve">VALIDA ID </t>
  </si>
  <si>
    <t xml:space="preserve">VALIDA ID CADASTRAL </t>
  </si>
  <si>
    <t xml:space="preserve">VALIDA ID CADASTRAL COMPLETA </t>
  </si>
  <si>
    <t xml:space="preserve">VALIDA ID LOCALIZAÇÃO </t>
  </si>
  <si>
    <t>VALIDA ID QUALIFICAÇÃO</t>
  </si>
  <si>
    <t>ACERTA ESSENCIAL POSITIVO</t>
  </si>
  <si>
    <t>ACERTA ESSENCIAL POSITIVO S/ INF</t>
  </si>
  <si>
    <t xml:space="preserve">ACERTA MAIS POSITIVO </t>
  </si>
  <si>
    <t xml:space="preserve">TOTAL </t>
  </si>
  <si>
    <t>TRANSAÇÕES PJ</t>
  </si>
  <si>
    <t>GC RAT-CAD-RES-RESOC-REPA</t>
  </si>
  <si>
    <t>DEFINE LIMITE POSITIVO</t>
  </si>
  <si>
    <t>DEFINE LIMITE POSITIVO S/INF</t>
  </si>
  <si>
    <t>DEFINE RISCO POSITIVO</t>
  </si>
  <si>
    <t>DEFINE RISCO POSITIVO S/INF</t>
  </si>
  <si>
    <t xml:space="preserve">DEFINE NEGÓCIO POSITIVO </t>
  </si>
  <si>
    <t>QUADRO SOCIAL</t>
  </si>
  <si>
    <t xml:space="preserve">GERENCIAMENTO DE CARTEIRA </t>
  </si>
  <si>
    <t xml:space="preserve">PARTICIPAÇÕES EM EMPRESAS </t>
  </si>
  <si>
    <t>TOTAL GERAL</t>
  </si>
  <si>
    <t xml:space="preserve">ACERTA COMPLETO POSITIVO </t>
  </si>
  <si>
    <t>TRANSAÇÃO NÃO CADASTRADA</t>
  </si>
  <si>
    <t xml:space="preserve">QUANTIDADE DE CONSULTAS </t>
  </si>
  <si>
    <t xml:space="preserve">QUADRO SOCIAL C/RESTRIÇÃO LIMITES </t>
  </si>
  <si>
    <t xml:space="preserve">QUADRO SOCIAL C/RESTRIÇÃO </t>
  </si>
  <si>
    <t xml:space="preserve">                  MOVIMENTO ESTATÍSTICO SCPC - AGOSTO  2025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</si>
</sst>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rial"/>
      <family val="2"/>
    </font>
    <font>
      <b/>
      <sz val="14"/>
      <color theme="0"/>
      <name val="Arial"/>
      <family val="2"/>
    </font>
    <font>
      <sz val="10"/>
      <color rgb="FF000000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5" fillId="3" borderId="9" xfId="0" applyFont="1" applyFill="1" applyBorder="1" applyAlignment="1">
      <alignment vertical="center"/>
    </xf>
    <xf numFmtId="3" fontId="5" fillId="3" borderId="4" xfId="0" applyNumberFormat="1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left" vertical="center"/>
    </xf>
    <xf numFmtId="3" fontId="5" fillId="3" borderId="5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8" fillId="3" borderId="4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/>
    </xf>
    <xf numFmtId="0" fontId="1" fillId="2" borderId="3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horizontal="center" vertical="center"/>
    </xf>
    <xf numFmtId="3" fontId="7" fillId="5" borderId="12" xfId="0" applyNumberFormat="1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horizontal="center" vertical="center"/>
    </xf>
    <xf numFmtId="3" fontId="7" fillId="5" borderId="6" xfId="0" applyNumberFormat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3" fontId="3" fillId="2" borderId="17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28282"/>
      <color rgb="FFFDF1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GRAFICO DE MANUTENÇÕES </a:t>
            </a:r>
          </a:p>
        </c:rich>
      </c:tx>
      <c:overlay val="0"/>
      <c:spPr>
        <a:solidFill>
          <a:schemeClr val="accent6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 w="12700">
              <a:solidFill>
                <a:schemeClr val="tx1"/>
              </a:solidFill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Planilha1!$A$3:$A$8</c:f>
              <c:strCache>
                <c:ptCount val="6"/>
                <c:pt idx="0">
                  <c:v>INCLUSÃO SCPC PF /  PJ</c:v>
                </c:pt>
                <c:pt idx="1">
                  <c:v>EXCLUSÃO SCPC</c:v>
                </c:pt>
                <c:pt idx="2">
                  <c:v>LIMPEZA 05 ANOS SCPC PF / PJ</c:v>
                </c:pt>
                <c:pt idx="3">
                  <c:v>CARTA SCPC LOCAL / CARTA PJ</c:v>
                </c:pt>
                <c:pt idx="4">
                  <c:v>E-MAIL PF / E-MAIL PJ</c:v>
                </c:pt>
                <c:pt idx="5">
                  <c:v>SMS PF</c:v>
                </c:pt>
              </c:strCache>
            </c:strRef>
          </c:cat>
          <c:val>
            <c:numRef>
              <c:f>Planilha1!$B$3:$B$8</c:f>
              <c:numCache>
                <c:formatCode>#,##0</c:formatCode>
                <c:ptCount val="6"/>
                <c:pt idx="0">
                  <c:v>282</c:v>
                </c:pt>
                <c:pt idx="1">
                  <c:v>166</c:v>
                </c:pt>
                <c:pt idx="2">
                  <c:v>408</c:v>
                </c:pt>
                <c:pt idx="3">
                  <c:v>40</c:v>
                </c:pt>
                <c:pt idx="4">
                  <c:v>80</c:v>
                </c:pt>
                <c:pt idx="5">
                  <c:v>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BE-4A08-B1C6-9C859D033D0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55288271"/>
        <c:axId val="1755295471"/>
      </c:barChart>
      <c:catAx>
        <c:axId val="1755288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55295471"/>
        <c:crosses val="autoZero"/>
        <c:auto val="1"/>
        <c:lblAlgn val="ctr"/>
        <c:lblOffset val="100"/>
        <c:noMultiLvlLbl val="0"/>
      </c:catAx>
      <c:valAx>
        <c:axId val="1755295471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75528827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  <a:alpha val="98000"/>
      </a:schemeClr>
    </a:solidFill>
    <a:ln w="19050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GRAFICO DE TRANSAÇÕES</a:t>
            </a:r>
            <a:r>
              <a:rPr lang="en-US" b="1" baseline="0">
                <a:solidFill>
                  <a:schemeClr val="tx1"/>
                </a:solidFill>
              </a:rPr>
              <a:t> PF</a:t>
            </a:r>
            <a:r>
              <a:rPr lang="en-US" b="1">
                <a:solidFill>
                  <a:schemeClr val="tx1"/>
                </a:solidFill>
              </a:rPr>
              <a:t> </a:t>
            </a:r>
          </a:p>
        </c:rich>
      </c:tx>
      <c:overlay val="0"/>
      <c:spPr>
        <a:solidFill>
          <a:schemeClr val="accent6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0914209184906463"/>
          <c:y val="0.11626367836014627"/>
          <c:w val="0.9496107729786778"/>
          <c:h val="0.43255658675332054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chemeClr val="accent6">
                <a:lumMod val="50000"/>
              </a:schemeClr>
            </a:solidFill>
            <a:ln w="12700">
              <a:solidFill>
                <a:schemeClr val="tx1"/>
              </a:solidFill>
            </a:ln>
            <a:effectLst>
              <a:glow rad="101600">
                <a:schemeClr val="tx1">
                  <a:lumMod val="85000"/>
                  <a:lumOff val="15000"/>
                  <a:alpha val="40000"/>
                </a:schemeClr>
              </a:glow>
              <a:innerShdw blurRad="114300">
                <a:prstClr val="black"/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4DB9-45A3-9E5E-977261304D9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C5B4-4D87-BCDC-5A4314B02957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C5B4-4D87-BCDC-5A4314B02957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C5B4-4D87-BCDC-5A4314B02957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C5B4-4D87-BCDC-5A4314B02957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4DB9-45A3-9E5E-977261304D91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4-4DB9-45A3-9E5E-977261304D91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F-C5B4-4D87-BCDC-5A4314B02957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ln w="12700">
                <a:solidFill>
                  <a:schemeClr val="tx1"/>
                </a:solidFill>
              </a:ln>
              <a:effectLst>
                <a:glow rad="101600">
                  <a:schemeClr val="tx1">
                    <a:lumMod val="85000"/>
                    <a:lumOff val="15000"/>
                    <a:alpha val="40000"/>
                  </a:schemeClr>
                </a:glow>
                <a:innerShdw blurRad="114300">
                  <a:prstClr val="black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11-C5B4-4D87-BCDC-5A4314B0295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Planilha1!$A$11:$A$19</c:f>
              <c:strCache>
                <c:ptCount val="9"/>
                <c:pt idx="0">
                  <c:v>VALIDA ID </c:v>
                </c:pt>
                <c:pt idx="1">
                  <c:v>VALIDA ID CADASTRAL </c:v>
                </c:pt>
                <c:pt idx="2">
                  <c:v>VALIDA ID CADASTRAL COMPLETA </c:v>
                </c:pt>
                <c:pt idx="3">
                  <c:v>VALIDA ID LOCALIZAÇÃO </c:v>
                </c:pt>
                <c:pt idx="4">
                  <c:v>VALIDA ID QUALIFICAÇÃO</c:v>
                </c:pt>
                <c:pt idx="5">
                  <c:v>ACERTA ESSENCIAL POSITIVO</c:v>
                </c:pt>
                <c:pt idx="6">
                  <c:v>ACERTA ESSENCIAL POSITIVO S/ INF</c:v>
                </c:pt>
                <c:pt idx="7">
                  <c:v>ACERTA MAIS POSITIVO </c:v>
                </c:pt>
                <c:pt idx="8">
                  <c:v>ACERTA COMPLETO POSITIVO </c:v>
                </c:pt>
              </c:strCache>
            </c:strRef>
          </c:cat>
          <c:val>
            <c:numRef>
              <c:f>Planilha1!$B$11:$B$19</c:f>
              <c:numCache>
                <c:formatCode>#,##0</c:formatCode>
                <c:ptCount val="9"/>
                <c:pt idx="0">
                  <c:v>39</c:v>
                </c:pt>
                <c:pt idx="1">
                  <c:v>29</c:v>
                </c:pt>
                <c:pt idx="2">
                  <c:v>9</c:v>
                </c:pt>
                <c:pt idx="3">
                  <c:v>17</c:v>
                </c:pt>
                <c:pt idx="4">
                  <c:v>8</c:v>
                </c:pt>
                <c:pt idx="5">
                  <c:v>11389</c:v>
                </c:pt>
                <c:pt idx="6">
                  <c:v>1252</c:v>
                </c:pt>
                <c:pt idx="7">
                  <c:v>7</c:v>
                </c:pt>
                <c:pt idx="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B9-45A3-9E5E-977261304D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881951"/>
        <c:axId val="94873791"/>
      </c:barChart>
      <c:catAx>
        <c:axId val="94881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4873791"/>
        <c:crosses val="autoZero"/>
        <c:auto val="1"/>
        <c:lblAlgn val="ctr"/>
        <c:lblOffset val="100"/>
        <c:noMultiLvlLbl val="0"/>
      </c:catAx>
      <c:valAx>
        <c:axId val="94873791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9488195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13335" cap="flat" cmpd="sng" algn="ctr">
      <a:solidFill>
        <a:schemeClr val="tx1"/>
      </a:solidFill>
      <a:round/>
    </a:ln>
    <a:effectLst>
      <a:innerShdw blurRad="114300">
        <a:prstClr val="black"/>
      </a:innerShdw>
      <a:softEdge rad="0"/>
    </a:effectLst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GRAFICO DE TRANSAÇÕES PJ</a:t>
            </a:r>
          </a:p>
        </c:rich>
      </c:tx>
      <c:overlay val="0"/>
      <c:spPr>
        <a:solidFill>
          <a:schemeClr val="accent6">
            <a:lumMod val="20000"/>
            <a:lumOff val="8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>
              <a:glow rad="127000">
                <a:srgbClr val="828282"/>
              </a:glow>
              <a:innerShdw blurRad="114300">
                <a:prstClr val="black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Planilha1!$A$22:$A$34</c:f>
              <c:strCache>
                <c:ptCount val="13"/>
                <c:pt idx="0">
                  <c:v>GC RAT-CAD-RES-RESOC-REPA</c:v>
                </c:pt>
                <c:pt idx="1">
                  <c:v>DEFINE LIMITE POSITIVO</c:v>
                </c:pt>
                <c:pt idx="2">
                  <c:v>DEFINE LIMITE POSITIVO S/INF</c:v>
                </c:pt>
                <c:pt idx="3">
                  <c:v>DEFINE RISCO POSITIVO</c:v>
                </c:pt>
                <c:pt idx="4">
                  <c:v>DEFINE RISCO POSITIVO S/INF</c:v>
                </c:pt>
                <c:pt idx="5">
                  <c:v>DEFINE NEGÓCIO POSITIVO </c:v>
                </c:pt>
                <c:pt idx="6">
                  <c:v>GERENCIAMENTO DE CARTEIRA </c:v>
                </c:pt>
                <c:pt idx="7">
                  <c:v>PARTICIPAÇÕES EM EMPRESAS </c:v>
                </c:pt>
                <c:pt idx="8">
                  <c:v>QUANTIDADE DE CONSULTAS </c:v>
                </c:pt>
                <c:pt idx="9">
                  <c:v>QUADRO SOCIAL C/RESTRIÇÃO LIMITES </c:v>
                </c:pt>
                <c:pt idx="10">
                  <c:v>QUADRO SOCIAL</c:v>
                </c:pt>
                <c:pt idx="11">
                  <c:v>QUADRO SOCIAL C/RESTRIÇÃO </c:v>
                </c:pt>
                <c:pt idx="12">
                  <c:v>TRANSAÇÃO NÃO CADASTRADA</c:v>
                </c:pt>
              </c:strCache>
            </c:strRef>
          </c:cat>
          <c:val>
            <c:numRef>
              <c:f>Planilha1!$B$22:$B$34</c:f>
              <c:numCache>
                <c:formatCode>#,##0</c:formatCode>
                <c:ptCount val="13"/>
                <c:pt idx="0" formatCode="General">
                  <c:v>4</c:v>
                </c:pt>
                <c:pt idx="1">
                  <c:v>22</c:v>
                </c:pt>
                <c:pt idx="2">
                  <c:v>5</c:v>
                </c:pt>
                <c:pt idx="3">
                  <c:v>100</c:v>
                </c:pt>
                <c:pt idx="4">
                  <c:v>30</c:v>
                </c:pt>
                <c:pt idx="5">
                  <c:v>4</c:v>
                </c:pt>
                <c:pt idx="6">
                  <c:v>2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  <c:pt idx="11">
                  <c:v>2</c:v>
                </c:pt>
                <c:pt idx="12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A1-4DB6-B315-90352FC88B2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20836591"/>
        <c:axId val="1920850511"/>
      </c:barChart>
      <c:catAx>
        <c:axId val="1920836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920850511"/>
        <c:crosses val="autoZero"/>
        <c:auto val="1"/>
        <c:lblAlgn val="ctr"/>
        <c:lblOffset val="100"/>
        <c:noMultiLvlLbl val="0"/>
      </c:catAx>
      <c:valAx>
        <c:axId val="192085051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0836591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95000"/>
      </a:schemeClr>
    </a:solidFill>
    <a:ln w="9525" cap="flat" cmpd="sng" algn="ctr">
      <a:solidFill>
        <a:schemeClr val="tx1"/>
      </a:solidFill>
      <a:round/>
    </a:ln>
    <a:effectLst>
      <a:innerShdw blurRad="114300">
        <a:prstClr val="black"/>
      </a:innerShdw>
    </a:effectLst>
  </c:spPr>
  <c:txPr>
    <a:bodyPr/>
    <a:lstStyle/>
    <a:p>
      <a:pPr>
        <a:defRPr/>
      </a:pPr>
      <a:endParaRPr lang="pt-BR"/>
    </a:p>
  </c:txPr>
  <c:printSettings>
    <c:headerFooter/>
    <c:pageMargins b="0.75" l="0.25" r="0.25" t="0.75" header="0.3" footer="0.3"/>
    <c:pageSetup paperSize="9" orientation="portrait" horizontalDpi="0" verticalDpi="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chart" Target="../charts/chart3.xml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114300</xdr:rowOff>
    </xdr:from>
    <xdr:to>
      <xdr:col>0</xdr:col>
      <xdr:colOff>962026</xdr:colOff>
      <xdr:row>0</xdr:row>
      <xdr:rowOff>741267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EE6AC07-16E4-4CE3-A277-90A54280C4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6" y="114300"/>
          <a:ext cx="933450" cy="626967"/>
        </a:xfrm>
        <a:prstGeom prst="rect">
          <a:avLst/>
        </a:prstGeom>
      </xdr:spPr>
    </xdr:pic>
    <xdr:clientData/>
  </xdr:twoCellAnchor>
  <xdr:twoCellAnchor editAs="oneCell">
    <xdr:from>
      <xdr:col>0</xdr:col>
      <xdr:colOff>1000126</xdr:colOff>
      <xdr:row>0</xdr:row>
      <xdr:rowOff>200025</xdr:rowOff>
    </xdr:from>
    <xdr:to>
      <xdr:col>0</xdr:col>
      <xdr:colOff>1562100</xdr:colOff>
      <xdr:row>0</xdr:row>
      <xdr:rowOff>742951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072E5CE-DD77-4D14-9B2C-50385A10720A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6" y="200025"/>
          <a:ext cx="561974" cy="54292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25685</xdr:colOff>
      <xdr:row>1</xdr:row>
      <xdr:rowOff>2</xdr:rowOff>
    </xdr:from>
    <xdr:to>
      <xdr:col>11</xdr:col>
      <xdr:colOff>0</xdr:colOff>
      <xdr:row>8</xdr:row>
      <xdr:rowOff>203345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AA604B03-A6A3-31A9-F2DD-AAB11A40B5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9631</xdr:colOff>
      <xdr:row>8</xdr:row>
      <xdr:rowOff>212333</xdr:rowOff>
    </xdr:from>
    <xdr:to>
      <xdr:col>11</xdr:col>
      <xdr:colOff>0</xdr:colOff>
      <xdr:row>19</xdr:row>
      <xdr:rowOff>203342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21FAF2EC-D9D7-C88C-4CED-054F7C8D207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20335</xdr:colOff>
      <xdr:row>19</xdr:row>
      <xdr:rowOff>212332</xdr:rowOff>
    </xdr:from>
    <xdr:to>
      <xdr:col>11</xdr:col>
      <xdr:colOff>0</xdr:colOff>
      <xdr:row>36</xdr:row>
      <xdr:rowOff>32107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72C52E7D-79F1-5585-4269-533C54CB79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13A4C-1A94-4298-8991-5E6689700B58}">
  <dimension ref="A1:K37"/>
  <sheetViews>
    <sheetView tabSelected="1" zoomScale="89" zoomScaleNormal="89" workbookViewId="0">
      <selection activeCell="N7" sqref="N7"/>
    </sheetView>
  </sheetViews>
  <sheetFormatPr defaultRowHeight="15" x14ac:dyDescent="0.25"/>
  <cols>
    <col min="1" max="1" width="39.42578125" bestFit="1" customWidth="1"/>
    <col min="2" max="2" width="9.85546875" bestFit="1" customWidth="1"/>
    <col min="9" max="9" width="11.140625" customWidth="1"/>
    <col min="11" max="11" width="8.5703125" customWidth="1"/>
  </cols>
  <sheetData>
    <row r="1" spans="1:11" ht="67.5" customHeight="1" thickBot="1" x14ac:dyDescent="0.3">
      <c r="A1" s="10" t="s">
        <v>35</v>
      </c>
      <c r="B1" s="11"/>
      <c r="C1" s="11"/>
      <c r="D1" s="11"/>
      <c r="E1" s="11"/>
      <c r="F1" s="11"/>
      <c r="G1" s="11"/>
      <c r="H1" s="11"/>
      <c r="I1" s="12"/>
      <c r="J1" s="13" t="s">
        <v>0</v>
      </c>
      <c r="K1" s="14"/>
    </row>
    <row r="2" spans="1:11" ht="23.1" customHeight="1" thickTop="1" x14ac:dyDescent="0.25">
      <c r="A2" s="8" t="s">
        <v>1</v>
      </c>
      <c r="B2" s="9"/>
    </row>
    <row r="3" spans="1:11" x14ac:dyDescent="0.25">
      <c r="A3" s="1" t="s">
        <v>2</v>
      </c>
      <c r="B3" s="2">
        <v>282</v>
      </c>
    </row>
    <row r="4" spans="1:11" x14ac:dyDescent="0.25">
      <c r="A4" s="1" t="s">
        <v>3</v>
      </c>
      <c r="B4" s="2">
        <v>166</v>
      </c>
    </row>
    <row r="5" spans="1:11" x14ac:dyDescent="0.25">
      <c r="A5" s="1" t="s">
        <v>4</v>
      </c>
      <c r="B5" s="2">
        <v>408</v>
      </c>
    </row>
    <row r="6" spans="1:11" x14ac:dyDescent="0.25">
      <c r="A6" s="1" t="s">
        <v>5</v>
      </c>
      <c r="B6" s="2">
        <v>40</v>
      </c>
    </row>
    <row r="7" spans="1:11" x14ac:dyDescent="0.25">
      <c r="A7" s="1" t="s">
        <v>6</v>
      </c>
      <c r="B7" s="2">
        <v>80</v>
      </c>
    </row>
    <row r="8" spans="1:11" ht="15.75" thickBot="1" x14ac:dyDescent="0.3">
      <c r="A8" s="3" t="s">
        <v>7</v>
      </c>
      <c r="B8" s="4">
        <v>157</v>
      </c>
    </row>
    <row r="9" spans="1:11" ht="16.5" thickBot="1" x14ac:dyDescent="0.3">
      <c r="A9" s="15" t="s">
        <v>8</v>
      </c>
      <c r="B9" s="16">
        <f>SUM(B3:B8)</f>
        <v>1133</v>
      </c>
    </row>
    <row r="10" spans="1:11" ht="23.1" customHeight="1" thickTop="1" x14ac:dyDescent="0.25">
      <c r="A10" s="8" t="s">
        <v>9</v>
      </c>
      <c r="B10" s="9"/>
    </row>
    <row r="11" spans="1:11" x14ac:dyDescent="0.25">
      <c r="A11" s="5" t="s">
        <v>10</v>
      </c>
      <c r="B11" s="2">
        <v>39</v>
      </c>
    </row>
    <row r="12" spans="1:11" x14ac:dyDescent="0.25">
      <c r="A12" s="1" t="s">
        <v>11</v>
      </c>
      <c r="B12" s="2">
        <v>29</v>
      </c>
    </row>
    <row r="13" spans="1:11" x14ac:dyDescent="0.25">
      <c r="A13" s="1" t="s">
        <v>12</v>
      </c>
      <c r="B13" s="2">
        <v>9</v>
      </c>
    </row>
    <row r="14" spans="1:11" x14ac:dyDescent="0.25">
      <c r="A14" s="1" t="s">
        <v>13</v>
      </c>
      <c r="B14" s="2">
        <v>17</v>
      </c>
    </row>
    <row r="15" spans="1:11" x14ac:dyDescent="0.25">
      <c r="A15" s="1" t="s">
        <v>14</v>
      </c>
      <c r="B15" s="2">
        <v>8</v>
      </c>
    </row>
    <row r="16" spans="1:11" x14ac:dyDescent="0.25">
      <c r="A16" s="1" t="s">
        <v>15</v>
      </c>
      <c r="B16" s="2">
        <v>11389</v>
      </c>
    </row>
    <row r="17" spans="1:2" x14ac:dyDescent="0.25">
      <c r="A17" s="1" t="s">
        <v>16</v>
      </c>
      <c r="B17" s="2">
        <v>1252</v>
      </c>
    </row>
    <row r="18" spans="1:2" x14ac:dyDescent="0.25">
      <c r="A18" s="6" t="s">
        <v>17</v>
      </c>
      <c r="B18" s="4">
        <v>7</v>
      </c>
    </row>
    <row r="19" spans="1:2" ht="15.75" thickBot="1" x14ac:dyDescent="0.3">
      <c r="A19" s="6" t="s">
        <v>30</v>
      </c>
      <c r="B19" s="4">
        <v>1</v>
      </c>
    </row>
    <row r="20" spans="1:2" ht="16.5" thickBot="1" x14ac:dyDescent="0.3">
      <c r="A20" s="15" t="s">
        <v>18</v>
      </c>
      <c r="B20" s="16">
        <f>SUM(B11:B19)</f>
        <v>12751</v>
      </c>
    </row>
    <row r="21" spans="1:2" ht="23.1" customHeight="1" thickTop="1" x14ac:dyDescent="0.25">
      <c r="A21" s="8" t="s">
        <v>19</v>
      </c>
      <c r="B21" s="9"/>
    </row>
    <row r="22" spans="1:2" x14ac:dyDescent="0.25">
      <c r="A22" s="1" t="s">
        <v>20</v>
      </c>
      <c r="B22" s="7">
        <v>4</v>
      </c>
    </row>
    <row r="23" spans="1:2" x14ac:dyDescent="0.25">
      <c r="A23" s="1" t="s">
        <v>21</v>
      </c>
      <c r="B23" s="2">
        <v>22</v>
      </c>
    </row>
    <row r="24" spans="1:2" x14ac:dyDescent="0.25">
      <c r="A24" s="1" t="s">
        <v>22</v>
      </c>
      <c r="B24" s="2">
        <v>5</v>
      </c>
    </row>
    <row r="25" spans="1:2" x14ac:dyDescent="0.25">
      <c r="A25" s="1" t="s">
        <v>23</v>
      </c>
      <c r="B25" s="2">
        <v>100</v>
      </c>
    </row>
    <row r="26" spans="1:2" x14ac:dyDescent="0.25">
      <c r="A26" s="1" t="s">
        <v>24</v>
      </c>
      <c r="B26" s="2">
        <v>30</v>
      </c>
    </row>
    <row r="27" spans="1:2" x14ac:dyDescent="0.25">
      <c r="A27" s="1" t="s">
        <v>25</v>
      </c>
      <c r="B27" s="2">
        <v>4</v>
      </c>
    </row>
    <row r="28" spans="1:2" x14ac:dyDescent="0.25">
      <c r="A28" s="1" t="s">
        <v>27</v>
      </c>
      <c r="B28" s="2">
        <v>2</v>
      </c>
    </row>
    <row r="29" spans="1:2" x14ac:dyDescent="0.25">
      <c r="A29" s="1" t="s">
        <v>28</v>
      </c>
      <c r="B29" s="2">
        <v>3</v>
      </c>
    </row>
    <row r="30" spans="1:2" x14ac:dyDescent="0.25">
      <c r="A30" s="6" t="s">
        <v>32</v>
      </c>
      <c r="B30" s="4">
        <v>2</v>
      </c>
    </row>
    <row r="31" spans="1:2" x14ac:dyDescent="0.25">
      <c r="A31" s="6" t="s">
        <v>33</v>
      </c>
      <c r="B31" s="4">
        <v>1</v>
      </c>
    </row>
    <row r="32" spans="1:2" x14ac:dyDescent="0.25">
      <c r="A32" s="1" t="s">
        <v>26</v>
      </c>
      <c r="B32" s="2">
        <v>1</v>
      </c>
    </row>
    <row r="33" spans="1:2" x14ac:dyDescent="0.25">
      <c r="A33" s="6" t="s">
        <v>34</v>
      </c>
      <c r="B33" s="4">
        <v>2</v>
      </c>
    </row>
    <row r="34" spans="1:2" ht="15.75" thickBot="1" x14ac:dyDescent="0.3">
      <c r="A34" s="6" t="s">
        <v>31</v>
      </c>
      <c r="B34" s="4">
        <v>17</v>
      </c>
    </row>
    <row r="35" spans="1:2" ht="16.5" thickBot="1" x14ac:dyDescent="0.3">
      <c r="A35" s="17" t="s">
        <v>8</v>
      </c>
      <c r="B35" s="18">
        <f>SUM(B22:B34)</f>
        <v>193</v>
      </c>
    </row>
    <row r="36" spans="1:2" ht="18.75" thickBot="1" x14ac:dyDescent="0.3">
      <c r="A36" s="19" t="s">
        <v>29</v>
      </c>
      <c r="B36" s="20">
        <f>SUM(B9,B20,B35)</f>
        <v>14077</v>
      </c>
    </row>
    <row r="37" spans="1:2" ht="15.75" thickTop="1" x14ac:dyDescent="0.25"/>
  </sheetData>
  <mergeCells count="5">
    <mergeCell ref="A21:B21"/>
    <mergeCell ref="A1:I1"/>
    <mergeCell ref="J1:K1"/>
    <mergeCell ref="A2:B2"/>
    <mergeCell ref="A10:B10"/>
  </mergeCells>
  <pageMargins left="0.7" right="0.7" top="0.75" bottom="0.75" header="0.3" footer="0.3"/>
  <pageSetup paperSize="9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 POMPEIA</dc:creator>
  <cp:lastModifiedBy>Lilian Ramos-Ace Pompeia</cp:lastModifiedBy>
  <cp:lastPrinted>2025-06-03T13:25:06Z</cp:lastPrinted>
  <dcterms:created xsi:type="dcterms:W3CDTF">2025-02-03T14:32:42Z</dcterms:created>
  <dcterms:modified xsi:type="dcterms:W3CDTF">2025-09-01T12:21:13Z</dcterms:modified>
</cp:coreProperties>
</file>